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Quote" sheetId="1" state="visible" r:id="rId1"/>
  </sheets>
  <definedNames>
    <definedName name="_xlnm.Print_Area" localSheetId="0">'Quote'!$A$1:$H$58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10">
    <font>
      <name val="Calibri"/>
      <family val="2"/>
      <color theme="1"/>
      <sz val="11"/>
      <scheme val="minor"/>
    </font>
    <font>
      <name val="Segoe UI"/>
      <b val="1"/>
      <color rgb="00FF6B00"/>
      <sz val="16"/>
    </font>
    <font>
      <name val="Segoe UI"/>
      <color rgb="006A7F9A"/>
      <sz val="9"/>
    </font>
    <font>
      <name val="Segoe UI"/>
      <b val="1"/>
      <color rgb="00FF6B00"/>
      <sz val="12"/>
    </font>
    <font>
      <name val="Segoe UI"/>
      <b val="1"/>
      <sz val="10"/>
    </font>
    <font>
      <name val="Segoe UI"/>
      <b val="1"/>
      <color rgb="00FFFFFF"/>
      <sz val="11"/>
    </font>
    <font>
      <name val="Segoe UI"/>
      <sz val="10"/>
    </font>
    <font>
      <name val="Segoe UI"/>
      <b val="1"/>
      <color rgb="00FF6B00"/>
      <sz val="11"/>
    </font>
    <font>
      <name val="Segoe UI"/>
      <b val="1"/>
      <sz val="11"/>
    </font>
    <font>
      <name val="Segoe UI"/>
      <b val="1"/>
      <color rgb="00FF6B00"/>
      <sz val="14"/>
    </font>
  </fonts>
  <fills count="4">
    <fill>
      <patternFill/>
    </fill>
    <fill>
      <patternFill patternType="gray125"/>
    </fill>
    <fill>
      <patternFill patternType="solid">
        <fgColor rgb="00FF6B00"/>
      </patternFill>
    </fill>
    <fill>
      <patternFill patternType="solid">
        <fgColor rgb="00F0F4F8"/>
      </patternFill>
    </fill>
  </fills>
  <borders count="3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>
      <bottom style="thin">
        <color rgb="00000000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5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 wrapText="1"/>
    </xf>
    <xf numFmtId="165" fontId="6" fillId="0" borderId="1" applyAlignment="1" pivotButton="0" quotePrefix="0" xfId="0">
      <alignment horizontal="right" vertical="center" wrapText="1"/>
    </xf>
    <xf numFmtId="0" fontId="6" fillId="3" borderId="1" applyAlignment="1" pivotButton="0" quotePrefix="0" xfId="0">
      <alignment horizontal="left" vertical="center" wrapText="1"/>
    </xf>
    <xf numFmtId="0" fontId="6" fillId="3" borderId="1" applyAlignment="1" pivotButton="0" quotePrefix="0" xfId="0">
      <alignment horizontal="center" vertical="center" wrapText="1"/>
    </xf>
    <xf numFmtId="165" fontId="6" fillId="3" borderId="1" applyAlignment="1" pivotButton="0" quotePrefix="0" xfId="0">
      <alignment horizontal="right" vertical="center" wrapText="1"/>
    </xf>
    <xf numFmtId="0" fontId="7" fillId="0" borderId="0" applyAlignment="1" pivotButton="0" quotePrefix="0" xfId="0">
      <alignment horizontal="right"/>
    </xf>
    <xf numFmtId="165" fontId="7" fillId="0" borderId="0" pivotButton="0" quotePrefix="0" xfId="0"/>
    <xf numFmtId="0" fontId="4" fillId="0" borderId="0" applyAlignment="1" pivotButton="0" quotePrefix="0" xfId="0">
      <alignment horizontal="right"/>
    </xf>
    <xf numFmtId="166" fontId="6" fillId="0" borderId="1" applyAlignment="1" pivotButton="0" quotePrefix="0" xfId="0">
      <alignment horizontal="right" vertical="center" wrapText="1"/>
    </xf>
    <xf numFmtId="165" fontId="8" fillId="0" borderId="1" applyAlignment="1" pivotButton="0" quotePrefix="0" xfId="0">
      <alignment horizontal="right" vertical="center" wrapText="1"/>
    </xf>
    <xf numFmtId="165" fontId="9" fillId="0" borderId="0" applyAlignment="1" pivotButton="0" quotePrefix="0" xfId="0">
      <alignment horizontal="right"/>
    </xf>
    <xf numFmtId="0" fontId="2" fillId="0" borderId="0" pivotButton="0" quotePrefix="0" xfId="0"/>
    <xf numFmtId="0" fontId="0" fillId="0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FF6B00"/>
    <outlinePr summaryBelow="1" summaryRight="1"/>
    <pageSetUpPr fitToPage="1"/>
  </sheetPr>
  <dimension ref="A1:H58"/>
  <sheetViews>
    <sheetView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6" customWidth="1" min="3" max="3"/>
    <col width="16" customWidth="1" min="4" max="4"/>
    <col width="4" customWidth="1" min="5" max="5"/>
    <col width="26" customWidth="1" min="6" max="6"/>
    <col width="14" customWidth="1" min="7" max="7"/>
    <col width="14" customWidth="1" min="8" max="8"/>
  </cols>
  <sheetData>
    <row r="1" ht="40" customHeight="1">
      <c r="A1" s="1" t="inlineStr">
        <is>
          <t>Quote &amp; Pricing Calculator</t>
        </is>
      </c>
    </row>
    <row r="2">
      <c r="A2" s="2" t="inlineStr">
        <is>
          <t>SME Intelligence — Build itemised quotes with labour, materials, margins and discounts.</t>
        </is>
      </c>
    </row>
    <row r="4">
      <c r="A4" s="3" t="inlineStr">
        <is>
          <t>YOUR DETAILS</t>
        </is>
      </c>
      <c r="F4" s="3" t="inlineStr">
        <is>
          <t>CLIENT DETAILS</t>
        </is>
      </c>
    </row>
    <row r="5">
      <c r="A5" s="4" t="inlineStr">
        <is>
          <t>Business Name:</t>
        </is>
      </c>
      <c r="B5" s="5" t="n"/>
      <c r="F5" s="4" t="inlineStr">
        <is>
          <t>Client Name:</t>
        </is>
      </c>
      <c r="G5" s="5" t="n"/>
    </row>
    <row r="6">
      <c r="A6" s="4" t="inlineStr">
        <is>
          <t>Address:</t>
        </is>
      </c>
      <c r="B6" s="5" t="n"/>
      <c r="F6" s="4" t="inlineStr">
        <is>
          <t>Client Address:</t>
        </is>
      </c>
      <c r="G6" s="5" t="n"/>
    </row>
    <row r="7">
      <c r="A7" s="4" t="inlineStr">
        <is>
          <t>Phone:</t>
        </is>
      </c>
      <c r="B7" s="5" t="n"/>
      <c r="F7" s="4" t="inlineStr">
        <is>
          <t>Contact Person:</t>
        </is>
      </c>
      <c r="G7" s="5" t="n"/>
    </row>
    <row r="8">
      <c r="A8" s="4" t="inlineStr">
        <is>
          <t>Email:</t>
        </is>
      </c>
      <c r="B8" s="5" t="n"/>
      <c r="F8" s="4" t="inlineStr">
        <is>
          <t>Client Email:</t>
        </is>
      </c>
      <c r="G8" s="5" t="n"/>
    </row>
    <row r="9">
      <c r="A9" s="4" t="inlineStr">
        <is>
          <t>VAT Number:</t>
        </is>
      </c>
      <c r="B9" s="5" t="n"/>
      <c r="F9" s="4" t="inlineStr">
        <is>
          <t>Client Phone:</t>
        </is>
      </c>
      <c r="G9" s="5" t="n"/>
    </row>
    <row r="11">
      <c r="A11" s="3" t="inlineStr">
        <is>
          <t>QUOTE DETAILS</t>
        </is>
      </c>
    </row>
    <row r="12">
      <c r="A12" s="4" t="inlineStr">
        <is>
          <t>Quote Ref:</t>
        </is>
      </c>
      <c r="B12" s="5" t="n"/>
      <c r="C12" s="4" t="inlineStr">
        <is>
          <t>Date:</t>
        </is>
      </c>
      <c r="D12" s="6" t="n"/>
      <c r="E12" s="4" t="inlineStr">
        <is>
          <t>Valid Until:</t>
        </is>
      </c>
      <c r="F12" s="6" t="n"/>
    </row>
    <row r="14">
      <c r="A14" s="3" t="inlineStr">
        <is>
          <t>LABOUR</t>
        </is>
      </c>
    </row>
    <row r="15">
      <c r="A15" s="7" t="inlineStr">
        <is>
          <t>Description</t>
        </is>
      </c>
      <c r="B15" s="7" t="inlineStr">
        <is>
          <t>Hours</t>
        </is>
      </c>
      <c r="C15" s="7" t="inlineStr">
        <is>
          <t>Rate (£/hr)</t>
        </is>
      </c>
      <c r="D15" s="7" t="inlineStr">
        <is>
          <t>Subtotal</t>
        </is>
      </c>
    </row>
    <row r="16">
      <c r="A16" s="8" t="inlineStr">
        <is>
          <t>Project management</t>
        </is>
      </c>
      <c r="B16" s="9" t="n">
        <v>8</v>
      </c>
      <c r="C16" s="10" t="n">
        <v>65</v>
      </c>
      <c r="D16" s="10">
        <f>B16*C16</f>
        <v/>
      </c>
    </row>
    <row r="17">
      <c r="A17" s="11" t="inlineStr">
        <is>
          <t>Design &amp; planning</t>
        </is>
      </c>
      <c r="B17" s="12" t="n">
        <v>12</v>
      </c>
      <c r="C17" s="13" t="n">
        <v>55</v>
      </c>
      <c r="D17" s="13">
        <f>B17*C17</f>
        <v/>
      </c>
    </row>
    <row r="18">
      <c r="A18" s="8" t="inlineStr">
        <is>
          <t>Development / build</t>
        </is>
      </c>
      <c r="B18" s="9" t="n">
        <v>40</v>
      </c>
      <c r="C18" s="10" t="n">
        <v>50</v>
      </c>
      <c r="D18" s="10">
        <f>B18*C18</f>
        <v/>
      </c>
    </row>
    <row r="19">
      <c r="A19" s="11" t="inlineStr">
        <is>
          <t>Testing &amp; QA</t>
        </is>
      </c>
      <c r="B19" s="12" t="n">
        <v>8</v>
      </c>
      <c r="C19" s="13" t="n">
        <v>45</v>
      </c>
      <c r="D19" s="13">
        <f>B19*C19</f>
        <v/>
      </c>
    </row>
    <row r="20">
      <c r="A20" s="8" t="inlineStr">
        <is>
          <t>Training &amp; handover</t>
        </is>
      </c>
      <c r="B20" s="9" t="n">
        <v>4</v>
      </c>
      <c r="C20" s="10" t="n">
        <v>55</v>
      </c>
      <c r="D20" s="10">
        <f>B20*C20</f>
        <v/>
      </c>
    </row>
    <row r="21">
      <c r="A21" s="8" t="n"/>
      <c r="B21" s="10" t="n"/>
      <c r="C21" s="10" t="n"/>
      <c r="D21" s="10">
        <f>IF(B21="","",B21*C21)</f>
        <v/>
      </c>
    </row>
    <row r="22">
      <c r="A22" s="8" t="n"/>
      <c r="B22" s="10" t="n"/>
      <c r="C22" s="10" t="n"/>
      <c r="D22" s="10">
        <f>IF(B22="","",B22*C22)</f>
        <v/>
      </c>
    </row>
    <row r="23">
      <c r="A23" s="8" t="n"/>
      <c r="B23" s="10" t="n"/>
      <c r="C23" s="10" t="n"/>
      <c r="D23" s="10">
        <f>IF(B23="","",B23*C23)</f>
        <v/>
      </c>
    </row>
    <row r="24">
      <c r="A24" s="8" t="n"/>
      <c r="B24" s="10" t="n"/>
      <c r="C24" s="10" t="n"/>
      <c r="D24" s="10">
        <f>IF(B24="","",B24*C24)</f>
        <v/>
      </c>
    </row>
    <row r="25">
      <c r="A25" s="8" t="n"/>
      <c r="B25" s="10" t="n"/>
      <c r="C25" s="10" t="n"/>
      <c r="D25" s="10">
        <f>IF(B25="","",B25*C25)</f>
        <v/>
      </c>
    </row>
    <row r="26">
      <c r="C26" s="14" t="inlineStr">
        <is>
          <t>Labour Total:</t>
        </is>
      </c>
      <c r="D26" s="15">
        <f>SUM(D16:D25)</f>
        <v/>
      </c>
    </row>
    <row r="28">
      <c r="A28" s="3" t="inlineStr">
        <is>
          <t>MATERIALS &amp; EXPENSES</t>
        </is>
      </c>
    </row>
    <row r="29">
      <c r="A29" s="7" t="inlineStr">
        <is>
          <t>Item</t>
        </is>
      </c>
      <c r="B29" s="7" t="inlineStr">
        <is>
          <t>Qty</t>
        </is>
      </c>
      <c r="C29" s="7" t="inlineStr">
        <is>
          <t>Unit Price (£)</t>
        </is>
      </c>
      <c r="D29" s="7" t="inlineStr">
        <is>
          <t>Subtotal</t>
        </is>
      </c>
    </row>
    <row r="30">
      <c r="A30" s="8" t="inlineStr">
        <is>
          <t>Domain registration (1 year)</t>
        </is>
      </c>
      <c r="B30" s="9" t="n">
        <v>1</v>
      </c>
      <c r="C30" s="10" t="n">
        <v>12.99</v>
      </c>
      <c r="D30" s="10">
        <f>B30*C30</f>
        <v/>
      </c>
    </row>
    <row r="31">
      <c r="A31" s="11" t="inlineStr">
        <is>
          <t>Hosting (12 months)</t>
        </is>
      </c>
      <c r="B31" s="12" t="n">
        <v>12</v>
      </c>
      <c r="C31" s="13" t="n">
        <v>9.99</v>
      </c>
      <c r="D31" s="13">
        <f>B31*C31</f>
        <v/>
      </c>
    </row>
    <row r="32">
      <c r="A32" s="8" t="inlineStr">
        <is>
          <t>SSL certificate</t>
        </is>
      </c>
      <c r="B32" s="9" t="n">
        <v>1</v>
      </c>
      <c r="C32" s="10" t="n">
        <v>0</v>
      </c>
      <c r="D32" s="10">
        <f>B32*C32</f>
        <v/>
      </c>
    </row>
    <row r="33">
      <c r="A33" s="11" t="inlineStr">
        <is>
          <t>Stock photography pack</t>
        </is>
      </c>
      <c r="B33" s="12" t="n">
        <v>1</v>
      </c>
      <c r="C33" s="13" t="n">
        <v>29.99</v>
      </c>
      <c r="D33" s="13">
        <f>B33*C33</f>
        <v/>
      </c>
    </row>
    <row r="34">
      <c r="A34" s="8" t="n"/>
      <c r="B34" s="10" t="n"/>
      <c r="C34" s="10" t="n"/>
      <c r="D34" s="10">
        <f>IF(B34="","",B34*C34)</f>
        <v/>
      </c>
    </row>
    <row r="35">
      <c r="A35" s="8" t="n"/>
      <c r="B35" s="10" t="n"/>
      <c r="C35" s="10" t="n"/>
      <c r="D35" s="10">
        <f>IF(B35="","",B35*C35)</f>
        <v/>
      </c>
    </row>
    <row r="36">
      <c r="A36" s="8" t="n"/>
      <c r="B36" s="10" t="n"/>
      <c r="C36" s="10" t="n"/>
      <c r="D36" s="10">
        <f>IF(B36="","",B36*C36)</f>
        <v/>
      </c>
    </row>
    <row r="37">
      <c r="A37" s="8" t="n"/>
      <c r="B37" s="10" t="n"/>
      <c r="C37" s="10" t="n"/>
      <c r="D37" s="10">
        <f>IF(B37="","",B37*C37)</f>
        <v/>
      </c>
    </row>
    <row r="38">
      <c r="A38" s="8" t="n"/>
      <c r="B38" s="10" t="n"/>
      <c r="C38" s="10" t="n"/>
      <c r="D38" s="10">
        <f>IF(B38="","",B38*C38)</f>
        <v/>
      </c>
    </row>
    <row r="39">
      <c r="C39" s="14" t="inlineStr">
        <is>
          <t>Materials Total:</t>
        </is>
      </c>
      <c r="D39" s="15">
        <f>SUM(D30:D38)</f>
        <v/>
      </c>
    </row>
    <row r="41">
      <c r="A41" s="3" t="inlineStr">
        <is>
          <t>PRICING SUMMARY</t>
        </is>
      </c>
    </row>
    <row r="42">
      <c r="F42" s="16" t="inlineStr">
        <is>
          <t>Subtotal (Labour + Materials)</t>
        </is>
      </c>
      <c r="G42" s="10">
        <f>D26+D39</f>
        <v/>
      </c>
    </row>
    <row r="43">
      <c r="F43" s="16" t="inlineStr">
        <is>
          <t>Margin / Markup (%)</t>
        </is>
      </c>
      <c r="G43" s="17" t="n">
        <v>0.15</v>
      </c>
    </row>
    <row r="44">
      <c r="F44" s="16" t="inlineStr">
        <is>
          <t>Margin Amount</t>
        </is>
      </c>
      <c r="G44" s="10">
        <f>G42*G43</f>
        <v/>
      </c>
    </row>
    <row r="45">
      <c r="F45" s="16" t="inlineStr">
        <is>
          <t>Discount (%)</t>
        </is>
      </c>
      <c r="G45" s="17" t="n">
        <v>0</v>
      </c>
    </row>
    <row r="46">
      <c r="F46" s="16" t="inlineStr">
        <is>
          <t>Discount Amount</t>
        </is>
      </c>
      <c r="G46" s="10">
        <f>(G42+G44)*G45</f>
        <v/>
      </c>
    </row>
    <row r="47">
      <c r="F47" s="16" t="inlineStr">
        <is>
          <t>Net Total (excl. VAT)</t>
        </is>
      </c>
      <c r="G47" s="18">
        <f>G42+G44-G46</f>
        <v/>
      </c>
    </row>
    <row r="48">
      <c r="F48" s="16" t="inlineStr">
        <is>
          <t>VAT (20%)</t>
        </is>
      </c>
      <c r="G48" s="10">
        <f>G47*0.2</f>
        <v/>
      </c>
    </row>
    <row r="49">
      <c r="F49" s="16" t="inlineStr">
        <is>
          <t>TOTAL (incl. VAT)</t>
        </is>
      </c>
      <c r="G49" s="19">
        <f>G47+G48</f>
        <v/>
      </c>
    </row>
    <row r="51">
      <c r="A51" s="3" t="inlineStr">
        <is>
          <t>TERMS &amp; CONDITIONS</t>
        </is>
      </c>
    </row>
    <row r="52">
      <c r="A52" s="20" t="inlineStr">
        <is>
          <t>1. This quote is valid for 30 days from the date of issue.</t>
        </is>
      </c>
    </row>
    <row r="53">
      <c r="A53" s="20" t="inlineStr">
        <is>
          <t>2. Payment terms: 50% deposit on acceptance, balance on completion.</t>
        </is>
      </c>
    </row>
    <row r="54">
      <c r="A54" s="20" t="inlineStr">
        <is>
          <t>3. Any additional work outside the scope of this quote will be charged at the agreed hourly rate.</t>
        </is>
      </c>
    </row>
    <row r="55">
      <c r="A55" s="20" t="inlineStr">
        <is>
          <t>4. All prices are in GBP. VAT is charged at the standard rate where applicable.</t>
        </is>
      </c>
    </row>
    <row r="56">
      <c r="A56" s="20" t="inlineStr">
        <is>
          <t>5. Estimated timelines are subject to timely provision of content and feedback by the client.</t>
        </is>
      </c>
    </row>
    <row r="58">
      <c r="A58" s="4" t="inlineStr">
        <is>
          <t>Accepted by:</t>
        </is>
      </c>
      <c r="B58" s="21" t="n"/>
      <c r="F58" s="4" t="inlineStr">
        <is>
          <t>Date:</t>
        </is>
      </c>
      <c r="G58" s="21" t="n"/>
    </row>
  </sheetData>
  <mergeCells count="26">
    <mergeCell ref="G43:H43"/>
    <mergeCell ref="B8:D8"/>
    <mergeCell ref="G42:H42"/>
    <mergeCell ref="A1:H1"/>
    <mergeCell ref="G8:H8"/>
    <mergeCell ref="G48:H48"/>
    <mergeCell ref="G7:H7"/>
    <mergeCell ref="A54:H54"/>
    <mergeCell ref="B9:D9"/>
    <mergeCell ref="G6:H6"/>
    <mergeCell ref="B6:D6"/>
    <mergeCell ref="G49:H49"/>
    <mergeCell ref="A56:H56"/>
    <mergeCell ref="B5:D5"/>
    <mergeCell ref="A55:H55"/>
    <mergeCell ref="A2:H2"/>
    <mergeCell ref="G5:H5"/>
    <mergeCell ref="G45:H45"/>
    <mergeCell ref="B7:D7"/>
    <mergeCell ref="A53:H53"/>
    <mergeCell ref="G47:H47"/>
    <mergeCell ref="A52:H52"/>
    <mergeCell ref="B58:D58"/>
    <mergeCell ref="G44:H44"/>
    <mergeCell ref="G46:H46"/>
    <mergeCell ref="G9:H9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2026-06-17T16:17:03Z</dcterms:created>
  <dcterms:modified xsi:type="dcterms:W3CDTF">2026-06-17T16:17:03Z</dcterms:modified>
</cp:coreProperties>
</file>